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NT\COMMON\A PreAward Resource\Reports\PreAward Reporting-Quarterly_Annual - SB\FY23 Reports\Detail\"/>
    </mc:Choice>
  </mc:AlternateContent>
  <bookViews>
    <workbookView xWindow="240" yWindow="120" windowWidth="18060" windowHeight="7050"/>
  </bookViews>
  <sheets>
    <sheet name="COP FY23 Submissions" sheetId="1" r:id="rId1"/>
    <sheet name="COP FY23 Awards" sheetId="2" r:id="rId2"/>
  </sheets>
  <definedNames>
    <definedName name="_xlnm._FilterDatabase" localSheetId="1" hidden="1">'COP FY23 Awards'!$A$1:$O$1</definedName>
    <definedName name="_xlnm._FilterDatabase" localSheetId="0" hidden="1">'COP FY23 Submissions'!$A$1:$L$1</definedName>
  </definedNames>
  <calcPr calcId="162913"/>
</workbook>
</file>

<file path=xl/calcChain.xml><?xml version="1.0" encoding="utf-8"?>
<calcChain xmlns="http://schemas.openxmlformats.org/spreadsheetml/2006/main">
  <c r="K22" i="2" l="1"/>
  <c r="L22" i="2"/>
  <c r="J22" i="2"/>
  <c r="J31" i="1"/>
  <c r="K31" i="1"/>
  <c r="I31" i="1"/>
</calcChain>
</file>

<file path=xl/sharedStrings.xml><?xml version="1.0" encoding="utf-8"?>
<sst xmlns="http://schemas.openxmlformats.org/spreadsheetml/2006/main" count="364" uniqueCount="185">
  <si>
    <t>Submitting Department</t>
  </si>
  <si>
    <t>PI</t>
  </si>
  <si>
    <t>FP Number</t>
  </si>
  <si>
    <t>Sponsor</t>
  </si>
  <si>
    <t>Project Title</t>
  </si>
  <si>
    <t>Sponsor Award Number</t>
  </si>
  <si>
    <t>Instrument Type</t>
  </si>
  <si>
    <t>Submission Type</t>
  </si>
  <si>
    <t>Project Start Date</t>
  </si>
  <si>
    <t>Project End Date</t>
  </si>
  <si>
    <t>Direct Costs</t>
  </si>
  <si>
    <t>Indirect Costs</t>
  </si>
  <si>
    <t>Grand Total</t>
  </si>
  <si>
    <t>Total Submission:</t>
  </si>
  <si>
    <t>Total Requested Dollars:</t>
  </si>
  <si>
    <t>Award Date</t>
  </si>
  <si>
    <t xml:space="preserve">PI </t>
  </si>
  <si>
    <t>Total Awards:</t>
  </si>
  <si>
    <t>Total Awarded Dollars:</t>
  </si>
  <si>
    <t xml:space="preserve">Created Date </t>
  </si>
  <si>
    <t>College of Pharmacy</t>
  </si>
  <si>
    <t>Martha Grimes</t>
  </si>
  <si>
    <t>FP00012509</t>
  </si>
  <si>
    <t>DOD / Defense Health Program</t>
  </si>
  <si>
    <t>Mechanisms of Rac1-dependent Oxidative Stress Signaling That Promote Epithelial to Mesenchymal Transition (EMT)</t>
  </si>
  <si>
    <t>Grant</t>
  </si>
  <si>
    <t>Linda Felton</t>
  </si>
  <si>
    <t>FP00012556</t>
  </si>
  <si>
    <t>VA / U.S. Department of Veterans Affairs</t>
  </si>
  <si>
    <t>Formulation and Batch Records for the VA Medical Center in Albuquerque, New Mexico</t>
  </si>
  <si>
    <t>Contract</t>
  </si>
  <si>
    <t>Esther Erdei</t>
  </si>
  <si>
    <t>FP00012584</t>
  </si>
  <si>
    <t>NIH / National Heart, Lung, and Blood Institute (NHLBI)</t>
  </si>
  <si>
    <t>Community Action and Coalition on Climate Change and Health Effects Among Native Tribes</t>
  </si>
  <si>
    <t>Susan Smolinske</t>
  </si>
  <si>
    <t>FP00012586</t>
  </si>
  <si>
    <t>HHS / Health Resources and Services Administration (HRSA)</t>
  </si>
  <si>
    <t>Poison Center Stabilization and Enhancement Program - Continuation</t>
  </si>
  <si>
    <t>FP00012588</t>
  </si>
  <si>
    <t>NIH / National Institute of Environmental Health Sciences (NIEHS)</t>
  </si>
  <si>
    <t>CRST COVID-19 - Wayakta He - Specific Supplement</t>
  </si>
  <si>
    <t>Krista Dominguez-Salazar</t>
  </si>
  <si>
    <t>FP00012599</t>
  </si>
  <si>
    <t>ASHP Research &amp; Education Foundation</t>
  </si>
  <si>
    <t>Optimizing Medication Use and Outcomes Through Improving Empathy in Healthcare</t>
  </si>
  <si>
    <t>Sarah Blossom</t>
  </si>
  <si>
    <t>FP00012610</t>
  </si>
  <si>
    <t>Arkansas Children's Research Institute</t>
  </si>
  <si>
    <t>COBRE Junior Investigator Mentor - Continuation - Continuation</t>
  </si>
  <si>
    <t>Subaward</t>
  </si>
  <si>
    <t xml:space="preserve">Ludmila  Bakhireva </t>
  </si>
  <si>
    <t>FP00012662</t>
  </si>
  <si>
    <t>University of California, San Diego</t>
  </si>
  <si>
    <t>HBCD Peer Navigator - Continuation</t>
  </si>
  <si>
    <t>Matthew Campen</t>
  </si>
  <si>
    <t>FP00012664</t>
  </si>
  <si>
    <t>NIH / National Institutes of Health</t>
  </si>
  <si>
    <t>New Mexico Center for Metals in Biology and Medicine - Specific Supplement - Equipment</t>
  </si>
  <si>
    <t>FP00012673</t>
  </si>
  <si>
    <t>University of Texas Medical Branch at Galveston</t>
  </si>
  <si>
    <t>Unraveling the Contribution of Gut Microbiome in Trichloroethene-mediated Autoimmunity</t>
  </si>
  <si>
    <t>FP00012687</t>
  </si>
  <si>
    <t>Florida International University</t>
  </si>
  <si>
    <t>Early Life Microplastics Exposure, Onset and Progression of Alzheimer's Disease, and Gut-brain Axis</t>
  </si>
  <si>
    <t>Alicia Bolt</t>
  </si>
  <si>
    <t>FP00012690</t>
  </si>
  <si>
    <t>The Role of Adipocytes in Tungsten-enhanced Breast Cancer Metastasis to the Bone</t>
  </si>
  <si>
    <t>Eliane El Hayek</t>
  </si>
  <si>
    <t>FP00012746</t>
  </si>
  <si>
    <t>Polymer Fiber Influence on Allergic Asthma and the Proallergic Cytokine TSLP</t>
  </si>
  <si>
    <t>FP00012751</t>
  </si>
  <si>
    <t>Developmental Exposures to Arsenic: Pneumonia, Immunity, and Microbiomes (DEAPIM) - Continuation</t>
  </si>
  <si>
    <t>Melissa  Roberts</t>
  </si>
  <si>
    <t>FP00012783</t>
  </si>
  <si>
    <t>GlaxoSmithKline</t>
  </si>
  <si>
    <t>Respiratory Syncytial Virus Incidence and Health Care Utilization Among Adults and Children in the United States: a Retrospective Analysis of a Large National Claims Database</t>
  </si>
  <si>
    <t>Melanie Dodd</t>
  </si>
  <si>
    <t>FP00012320</t>
  </si>
  <si>
    <t>New Mexico Office of Superintendent of Insurance</t>
  </si>
  <si>
    <t>OSI Health Plan Drug Formularies Review</t>
  </si>
  <si>
    <t>22-440-1000-00031</t>
  </si>
  <si>
    <t>Funding Submission</t>
  </si>
  <si>
    <t>FP00012226</t>
  </si>
  <si>
    <t>18/24 the Healthy Brain and Child Development National Consortium - Continuation</t>
  </si>
  <si>
    <t>5U01DA055359-02</t>
  </si>
  <si>
    <t>Non-competing Continuation</t>
  </si>
  <si>
    <t>FP00011626</t>
  </si>
  <si>
    <t>NIH / National Institute of Allergy and Infectious Diseases (NIAID)</t>
  </si>
  <si>
    <t>VLP-based Vaccines for Targeting Staphylococcus Aureus Β-barrel Toxins</t>
  </si>
  <si>
    <t>1R21AI167127-01A1</t>
  </si>
  <si>
    <t>FP00011715</t>
  </si>
  <si>
    <t>13th International Particle Toxicology Meeting</t>
  </si>
  <si>
    <t>1R13ES034641-01</t>
  </si>
  <si>
    <t>FP00011623</t>
  </si>
  <si>
    <t>NIH / Eunice Kennedy Shriver National Institute of Child Health and Human Development (NICHD)</t>
  </si>
  <si>
    <t>Influence of Dietary Lipids on Gestational Outcomes of Ozone Exposure</t>
  </si>
  <si>
    <t>1F31HD107945-01A1</t>
  </si>
  <si>
    <t>FP00012311</t>
  </si>
  <si>
    <t>Mechanisms of Vascular Toxicity From Inhaled Toxicants - Continuation</t>
  </si>
  <si>
    <t>5R01ES014639-15</t>
  </si>
  <si>
    <t>36C25820D0038</t>
  </si>
  <si>
    <t>FP00012363</t>
  </si>
  <si>
    <t>CRST COVID-19 - Wayakta He - Continuation</t>
  </si>
  <si>
    <t>5R21ES033119-02</t>
  </si>
  <si>
    <t>5 H4BHS15529‐14‐00</t>
  </si>
  <si>
    <t>Debra MacKenzie</t>
  </si>
  <si>
    <t>FP00012152</t>
  </si>
  <si>
    <t>Understanding Risk Gradients From Environment on Native American Child Health Trajectories: Toxicants, Immunomodulation, Metabolic Syndromes, &amp; Metals Exposure - Continuation</t>
  </si>
  <si>
    <t>5UH3OD023344-06</t>
  </si>
  <si>
    <t>Changjian Feng</t>
  </si>
  <si>
    <t>FP00011904</t>
  </si>
  <si>
    <t>NIH / National Institute of General Medical Sciences (NIGMS)</t>
  </si>
  <si>
    <t>Equipment Supplement to Defining the Conformational Control of Nitric Oxide Synthases by a Multipronged Approach</t>
  </si>
  <si>
    <t>3R01GM133973-03S1</t>
  </si>
  <si>
    <t>Specific Supplement</t>
  </si>
  <si>
    <t>FP00012388</t>
  </si>
  <si>
    <t>NIH / National Institute on Alcohol Abuse and Alcoholism (NIAAA)</t>
  </si>
  <si>
    <t>ENRICH-2: Stress-reactivity and Self-regulation in Infants With Prenatal Alcohol Exposure - Continuation</t>
  </si>
  <si>
    <t>5R01AA021771-10</t>
  </si>
  <si>
    <t>3P20GM130422-03S2</t>
  </si>
  <si>
    <t>Amanda Barkley-Levenson</t>
  </si>
  <si>
    <t>FP00011758</t>
  </si>
  <si>
    <t>Identification and Characterization of Novel Genetic Mechanisms in Alcohol Use Disorder and Excessive Drinking</t>
  </si>
  <si>
    <t>4R00AA027835-03</t>
  </si>
  <si>
    <t>FP00010627</t>
  </si>
  <si>
    <t>New Mexico Integrative Science Program Incorporating Research in Environmental Sciences (NM-INSPIRES) - Resubmission</t>
  </si>
  <si>
    <t>1P30ES032755-01A1</t>
  </si>
  <si>
    <t>FP00009893</t>
  </si>
  <si>
    <t>NYU Langone</t>
  </si>
  <si>
    <t>Research to Action: Assessing and Addressing Community Exposures to Environmental Contaminants Under the Leadership of NYU Dept. of Environmental Medicine</t>
  </si>
  <si>
    <t>21-A0-00-1006420</t>
  </si>
  <si>
    <t>Johnnye Lewis</t>
  </si>
  <si>
    <t>FP00010083</t>
  </si>
  <si>
    <t>UNM Metal Exposure Toxicity Assessment on Tribal Lands in the Southwest (METALS) Superfund Research Program - Renewal</t>
  </si>
  <si>
    <t>2P42ES025589-06</t>
  </si>
  <si>
    <t>Donald Godwin</t>
  </si>
  <si>
    <t>FP00012799</t>
  </si>
  <si>
    <t>McKesson Foundation</t>
  </si>
  <si>
    <t>Increasing Diversity of the Pharmacy Workforce and Improve Health Outcomes</t>
  </si>
  <si>
    <t>Krystal Ward</t>
  </si>
  <si>
    <t>FP00012828</t>
  </si>
  <si>
    <t>New Mexico State University</t>
  </si>
  <si>
    <t>NMSU Coop Pharmacy Program FY23</t>
  </si>
  <si>
    <t>FP00012889</t>
  </si>
  <si>
    <t>Understanding Risk Gradients From Environment on Native American Child Health Trajectories: Toxicants, Immunomodulation, Metabolic Syndromes, &amp; Metals Exposure</t>
  </si>
  <si>
    <t>Pavan Muttil</t>
  </si>
  <si>
    <t>FP00012891</t>
  </si>
  <si>
    <t>Microneedles for Controlled Delivery of Silicified Vaccine Against Skin Cancer</t>
  </si>
  <si>
    <t>Seth Daly</t>
  </si>
  <si>
    <t>FP00012896</t>
  </si>
  <si>
    <t>Vaccine-mediated Control of Bacterial Virulence Regulation and Infection - Continuation</t>
  </si>
  <si>
    <t>FP00012899</t>
  </si>
  <si>
    <t>Acceleration of Circulatory and Neurological Aging Due to Wildfire Exposures - Continuation</t>
  </si>
  <si>
    <t>FP00012927</t>
  </si>
  <si>
    <t>HBCD Study Biospecimens Administrative Supplement: Resource Generation for Delivery Specimens</t>
  </si>
  <si>
    <t>FP00012928</t>
  </si>
  <si>
    <t>Texas A&amp;M University</t>
  </si>
  <si>
    <t>Placenta Mediated Prenatal and Early Postnatal Outcomes Associated With Prenatal Opioid Exposure: Mechanistic Insights From a Prospective Cohort and Murine Model</t>
  </si>
  <si>
    <t>Laurie Hudson</t>
  </si>
  <si>
    <t>FP00012930</t>
  </si>
  <si>
    <t>Stony Brook University</t>
  </si>
  <si>
    <t>Mutational Signatures of a Combined Environmental Exposure: Arsenic and Ultraviolet Radiation</t>
  </si>
  <si>
    <t>FP00012940</t>
  </si>
  <si>
    <t xml:space="preserve">AAAA TEMP PLACEHOLDER </t>
  </si>
  <si>
    <t>Pharmacokinetics of Oral CBD</t>
  </si>
  <si>
    <t>Clinical Trial</t>
  </si>
  <si>
    <t>FP00012993</t>
  </si>
  <si>
    <t>HRSA / Bureau of Health Workforce (BHW)</t>
  </si>
  <si>
    <t>Health Professions Student Loans, Including Primary Care Loans/loans for Disadvantaged Students</t>
  </si>
  <si>
    <t>FP00013001</t>
  </si>
  <si>
    <t>Deciphering Dynamics in Modular Redox Enzymes</t>
  </si>
  <si>
    <t>Matthew Borrego</t>
  </si>
  <si>
    <t>FP00013010</t>
  </si>
  <si>
    <t>University of North Carolina at Chapel Hill</t>
  </si>
  <si>
    <t>Implementing a Pre-visit Asthma Video/question Prompt List Intervention for Youth</t>
  </si>
  <si>
    <t>FP00013034</t>
  </si>
  <si>
    <t>Missouri Breaks Industries Research, Inc.</t>
  </si>
  <si>
    <t>Factors Influencing Pediatric Asthma (FIPA2) Study</t>
  </si>
  <si>
    <t>2022</t>
  </si>
  <si>
    <t>705038  Amendment 1</t>
  </si>
  <si>
    <t>FP00011553</t>
  </si>
  <si>
    <t>Massachusetts Institute of Technology</t>
  </si>
  <si>
    <t>Short Courses for Teaching Gene-environment Interactions With a Focus on Environmental Justice Communities</t>
  </si>
  <si>
    <t>S5878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</si>
</sst>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m/d/yyyy"/>
    <numFmt numFmtId="165" formatCode="[$-10409]&quot;$&quot;#,##0;\(&quot;$&quot;#,##0\)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Arial"/>
    </font>
    <font>
      <b/>
      <sz val="10"/>
      <color rgb="FF000000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rgb="FFADD8E6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1" fillId="0" borderId="0" xfId="0" applyFont="1" applyFill="1" applyBorder="1"/>
    <xf numFmtId="0" fontId="3" fillId="2" borderId="1" xfId="0" applyNumberFormat="1" applyFont="1" applyFill="1" applyBorder="1" applyAlignment="1">
      <alignment vertical="top" wrapText="1" readingOrder="1"/>
    </xf>
    <xf numFmtId="164" fontId="2" fillId="0" borderId="1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vertical="top" wrapText="1" readingOrder="1"/>
    </xf>
    <xf numFmtId="165" fontId="2" fillId="0" borderId="1" xfId="0" applyNumberFormat="1" applyFont="1" applyFill="1" applyBorder="1" applyAlignment="1">
      <alignment vertical="top" wrapText="1" readingOrder="1"/>
    </xf>
    <xf numFmtId="0" fontId="4" fillId="3" borderId="1" xfId="0" applyFont="1" applyFill="1" applyBorder="1"/>
    <xf numFmtId="165" fontId="4" fillId="3" borderId="1" xfId="0" applyNumberFormat="1" applyFont="1" applyFill="1" applyBorder="1"/>
    <xf numFmtId="0" fontId="5" fillId="0" borderId="0" xfId="0" applyFont="1" applyFill="1" applyBorder="1"/>
    <xf numFmtId="164" fontId="6" fillId="0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165" fontId="6" fillId="0" borderId="1" xfId="0" applyNumberFormat="1" applyFont="1" applyFill="1" applyBorder="1" applyAlignment="1">
      <alignment vertical="top" wrapText="1" readingOrder="1"/>
    </xf>
    <xf numFmtId="0" fontId="7" fillId="3" borderId="1" xfId="0" applyFont="1" applyFill="1" applyBorder="1"/>
    <xf numFmtId="165" fontId="5" fillId="0" borderId="0" xfId="0" applyNumberFormat="1" applyFont="1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DD8E6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tabSelected="1" workbookViewId="0"/>
  </sheetViews>
  <sheetFormatPr defaultRowHeight="15"/>
  <cols>
    <col min="1" max="1" width="11.42578125" customWidth="1"/>
    <col min="2" max="2" width="15.42578125" customWidth="1"/>
    <col min="3" max="4" width="13" customWidth="1"/>
    <col min="5" max="5" width="19.85546875" customWidth="1"/>
    <col min="6" max="6" width="26.28515625" customWidth="1"/>
    <col min="7" max="7" width="11.7109375" customWidth="1"/>
    <col min="8" max="8" width="10.5703125" customWidth="1"/>
    <col min="9" max="9" width="14" customWidth="1"/>
    <col min="10" max="10" width="13.28515625" customWidth="1"/>
    <col min="11" max="11" width="13.42578125" customWidth="1"/>
    <col min="12" max="12" width="12" customWidth="1"/>
  </cols>
  <sheetData>
    <row r="1" spans="1:12" ht="30.75" customHeight="1" thickBot="1">
      <c r="A1" s="1" t="s">
        <v>19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6</v>
      </c>
    </row>
    <row r="2" spans="1:12" ht="30" customHeight="1" thickBot="1">
      <c r="A2" s="2">
        <v>44749.7055555556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2">
        <v>44927.291666666701</v>
      </c>
      <c r="H2" s="2">
        <v>46387.291666666701</v>
      </c>
      <c r="I2" s="4">
        <v>724992</v>
      </c>
      <c r="J2" s="4">
        <v>391495</v>
      </c>
      <c r="K2" s="4">
        <v>1116487</v>
      </c>
      <c r="L2" s="3" t="s">
        <v>25</v>
      </c>
    </row>
    <row r="3" spans="1:12" ht="51.75" thickBot="1">
      <c r="A3" s="2">
        <v>44762.816666666702</v>
      </c>
      <c r="B3" s="3" t="s">
        <v>20</v>
      </c>
      <c r="C3" s="3" t="s">
        <v>26</v>
      </c>
      <c r="D3" s="3" t="s">
        <v>27</v>
      </c>
      <c r="E3" s="3" t="s">
        <v>28</v>
      </c>
      <c r="F3" s="3" t="s">
        <v>29</v>
      </c>
      <c r="G3" s="2">
        <v>44805.25</v>
      </c>
      <c r="H3" s="2">
        <v>45169.25</v>
      </c>
      <c r="I3" s="4">
        <v>39016</v>
      </c>
      <c r="J3" s="4">
        <v>20483</v>
      </c>
      <c r="K3" s="4">
        <v>59499</v>
      </c>
      <c r="L3" s="3" t="s">
        <v>30</v>
      </c>
    </row>
    <row r="4" spans="1:12" ht="51.75" thickBot="1">
      <c r="A4" s="2">
        <v>44774.625</v>
      </c>
      <c r="B4" s="3" t="s">
        <v>20</v>
      </c>
      <c r="C4" s="3" t="s">
        <v>31</v>
      </c>
      <c r="D4" s="3" t="s">
        <v>32</v>
      </c>
      <c r="E4" s="3" t="s">
        <v>33</v>
      </c>
      <c r="F4" s="3" t="s">
        <v>34</v>
      </c>
      <c r="G4" s="2">
        <v>44866.25</v>
      </c>
      <c r="H4" s="2">
        <v>45596.25</v>
      </c>
      <c r="I4" s="4">
        <v>1976456</v>
      </c>
      <c r="J4" s="4">
        <v>148628</v>
      </c>
      <c r="K4" s="4">
        <v>2125084</v>
      </c>
      <c r="L4" s="3" t="s">
        <v>25</v>
      </c>
    </row>
    <row r="5" spans="1:12" ht="64.5" thickBot="1">
      <c r="A5" s="2">
        <v>44775.663194444402</v>
      </c>
      <c r="B5" s="3" t="s">
        <v>20</v>
      </c>
      <c r="C5" s="3" t="s">
        <v>35</v>
      </c>
      <c r="D5" s="3" t="s">
        <v>36</v>
      </c>
      <c r="E5" s="3" t="s">
        <v>37</v>
      </c>
      <c r="F5" s="3" t="s">
        <v>38</v>
      </c>
      <c r="G5" s="2">
        <v>44805.25</v>
      </c>
      <c r="H5" s="2">
        <v>45169.25</v>
      </c>
      <c r="I5" s="4">
        <v>134796</v>
      </c>
      <c r="J5" s="4">
        <v>13480</v>
      </c>
      <c r="K5" s="4">
        <v>148276</v>
      </c>
      <c r="L5" s="3" t="s">
        <v>25</v>
      </c>
    </row>
    <row r="6" spans="1:12" ht="51.75" thickBot="1">
      <c r="A6" s="2">
        <v>44775.784027777801</v>
      </c>
      <c r="B6" s="3" t="s">
        <v>20</v>
      </c>
      <c r="C6" s="3" t="s">
        <v>31</v>
      </c>
      <c r="D6" s="3" t="s">
        <v>39</v>
      </c>
      <c r="E6" s="3" t="s">
        <v>40</v>
      </c>
      <c r="F6" s="3" t="s">
        <v>41</v>
      </c>
      <c r="G6" s="2">
        <v>44805.25</v>
      </c>
      <c r="H6" s="2">
        <v>45169.25</v>
      </c>
      <c r="I6" s="4">
        <v>25645</v>
      </c>
      <c r="J6" s="4">
        <v>13464</v>
      </c>
      <c r="K6" s="4">
        <v>39109</v>
      </c>
      <c r="L6" s="3" t="s">
        <v>25</v>
      </c>
    </row>
    <row r="7" spans="1:12" ht="51.75" thickBot="1">
      <c r="A7" s="2">
        <v>44778.840277777803</v>
      </c>
      <c r="B7" s="3" t="s">
        <v>20</v>
      </c>
      <c r="C7" s="3" t="s">
        <v>42</v>
      </c>
      <c r="D7" s="3" t="s">
        <v>43</v>
      </c>
      <c r="E7" s="3" t="s">
        <v>44</v>
      </c>
      <c r="F7" s="3" t="s">
        <v>45</v>
      </c>
      <c r="G7" s="2">
        <v>44927.291666666701</v>
      </c>
      <c r="H7" s="2">
        <v>45473.25</v>
      </c>
      <c r="I7" s="4">
        <v>69445</v>
      </c>
      <c r="J7" s="4">
        <v>5555</v>
      </c>
      <c r="K7" s="4">
        <v>75000</v>
      </c>
      <c r="L7" s="3" t="s">
        <v>25</v>
      </c>
    </row>
    <row r="8" spans="1:12" ht="39" thickBot="1">
      <c r="A8" s="2">
        <v>44783.658333333296</v>
      </c>
      <c r="B8" s="3" t="s">
        <v>20</v>
      </c>
      <c r="C8" s="3" t="s">
        <v>46</v>
      </c>
      <c r="D8" s="3" t="s">
        <v>47</v>
      </c>
      <c r="E8" s="3" t="s">
        <v>48</v>
      </c>
      <c r="F8" s="3" t="s">
        <v>49</v>
      </c>
      <c r="G8" s="2">
        <v>44774.25</v>
      </c>
      <c r="H8" s="2">
        <v>45138.25</v>
      </c>
      <c r="I8" s="4">
        <v>9561</v>
      </c>
      <c r="J8" s="4">
        <v>5020</v>
      </c>
      <c r="K8" s="4">
        <v>14581</v>
      </c>
      <c r="L8" s="3" t="s">
        <v>50</v>
      </c>
    </row>
    <row r="9" spans="1:12" ht="26.25" thickBot="1">
      <c r="A9" s="2">
        <v>44802.868750000001</v>
      </c>
      <c r="B9" s="3" t="s">
        <v>20</v>
      </c>
      <c r="C9" s="3" t="s">
        <v>51</v>
      </c>
      <c r="D9" s="3" t="s">
        <v>52</v>
      </c>
      <c r="E9" s="3" t="s">
        <v>53</v>
      </c>
      <c r="F9" s="3" t="s">
        <v>54</v>
      </c>
      <c r="G9" s="2">
        <v>44743.25</v>
      </c>
      <c r="H9" s="2">
        <v>45107.25</v>
      </c>
      <c r="I9" s="4">
        <v>31065</v>
      </c>
      <c r="J9" s="4">
        <v>16309</v>
      </c>
      <c r="K9" s="4">
        <v>47374</v>
      </c>
      <c r="L9" s="3" t="s">
        <v>50</v>
      </c>
    </row>
    <row r="10" spans="1:12" ht="51.75" thickBot="1">
      <c r="A10" s="2">
        <v>44802.889583333301</v>
      </c>
      <c r="B10" s="3" t="s">
        <v>20</v>
      </c>
      <c r="C10" s="3" t="s">
        <v>55</v>
      </c>
      <c r="D10" s="3" t="s">
        <v>56</v>
      </c>
      <c r="E10" s="3" t="s">
        <v>57</v>
      </c>
      <c r="F10" s="3" t="s">
        <v>58</v>
      </c>
      <c r="G10" s="2">
        <v>44713.25</v>
      </c>
      <c r="H10" s="2">
        <v>45077.25</v>
      </c>
      <c r="I10" s="4">
        <v>250000</v>
      </c>
      <c r="J10" s="4">
        <v>0</v>
      </c>
      <c r="K10" s="4">
        <v>250000</v>
      </c>
      <c r="L10" s="3" t="s">
        <v>25</v>
      </c>
    </row>
    <row r="11" spans="1:12" ht="51.75" thickBot="1">
      <c r="A11" s="2">
        <v>44805.729861111096</v>
      </c>
      <c r="B11" s="3" t="s">
        <v>20</v>
      </c>
      <c r="C11" s="3" t="s">
        <v>46</v>
      </c>
      <c r="D11" s="3" t="s">
        <v>59</v>
      </c>
      <c r="E11" s="3" t="s">
        <v>60</v>
      </c>
      <c r="F11" s="3" t="s">
        <v>61</v>
      </c>
      <c r="G11" s="2">
        <v>45108.25</v>
      </c>
      <c r="H11" s="2">
        <v>46934.25</v>
      </c>
      <c r="I11" s="4">
        <v>50753</v>
      </c>
      <c r="J11" s="4">
        <v>26646</v>
      </c>
      <c r="K11" s="4">
        <v>77399</v>
      </c>
      <c r="L11" s="3" t="s">
        <v>50</v>
      </c>
    </row>
    <row r="12" spans="1:12" ht="51.75" thickBot="1">
      <c r="A12" s="2">
        <v>44811.702777777798</v>
      </c>
      <c r="B12" s="3" t="s">
        <v>20</v>
      </c>
      <c r="C12" s="3" t="s">
        <v>55</v>
      </c>
      <c r="D12" s="3" t="s">
        <v>62</v>
      </c>
      <c r="E12" s="3" t="s">
        <v>63</v>
      </c>
      <c r="F12" s="3" t="s">
        <v>64</v>
      </c>
      <c r="G12" s="2">
        <v>45108.25</v>
      </c>
      <c r="H12" s="2">
        <v>46934.25</v>
      </c>
      <c r="I12" s="4">
        <v>250000</v>
      </c>
      <c r="J12" s="4">
        <v>131250</v>
      </c>
      <c r="K12" s="4">
        <v>381250</v>
      </c>
      <c r="L12" s="3" t="s">
        <v>50</v>
      </c>
    </row>
    <row r="13" spans="1:12" ht="51.75" thickBot="1">
      <c r="A13" s="2">
        <v>44811.846527777801</v>
      </c>
      <c r="B13" s="3" t="s">
        <v>20</v>
      </c>
      <c r="C13" s="3" t="s">
        <v>65</v>
      </c>
      <c r="D13" s="3" t="s">
        <v>66</v>
      </c>
      <c r="E13" s="3" t="s">
        <v>40</v>
      </c>
      <c r="F13" s="3" t="s">
        <v>67</v>
      </c>
      <c r="G13" s="2">
        <v>45108.25</v>
      </c>
      <c r="H13" s="2">
        <v>46934.25</v>
      </c>
      <c r="I13" s="4">
        <v>1250000</v>
      </c>
      <c r="J13" s="4">
        <v>656250</v>
      </c>
      <c r="K13" s="4">
        <v>1906250</v>
      </c>
      <c r="L13" s="3" t="s">
        <v>25</v>
      </c>
    </row>
    <row r="14" spans="1:12" ht="39" thickBot="1">
      <c r="A14" s="2">
        <v>44824.659027777801</v>
      </c>
      <c r="B14" s="3" t="s">
        <v>20</v>
      </c>
      <c r="C14" s="3" t="s">
        <v>68</v>
      </c>
      <c r="D14" s="3" t="s">
        <v>69</v>
      </c>
      <c r="E14" s="3" t="s">
        <v>57</v>
      </c>
      <c r="F14" s="3" t="s">
        <v>70</v>
      </c>
      <c r="G14" s="2">
        <v>45108.25</v>
      </c>
      <c r="H14" s="2">
        <v>46203.25</v>
      </c>
      <c r="I14" s="4">
        <v>352346</v>
      </c>
      <c r="J14" s="4">
        <v>28188</v>
      </c>
      <c r="K14" s="4">
        <v>380534</v>
      </c>
      <c r="L14" s="3" t="s">
        <v>25</v>
      </c>
    </row>
    <row r="15" spans="1:12" ht="51.75" thickBot="1">
      <c r="A15" s="2">
        <v>44824.941666666702</v>
      </c>
      <c r="B15" s="3" t="s">
        <v>20</v>
      </c>
      <c r="C15" s="3" t="s">
        <v>46</v>
      </c>
      <c r="D15" s="3" t="s">
        <v>71</v>
      </c>
      <c r="E15" s="3" t="s">
        <v>57</v>
      </c>
      <c r="F15" s="3" t="s">
        <v>72</v>
      </c>
      <c r="G15" s="2">
        <v>44774.25</v>
      </c>
      <c r="H15" s="2">
        <v>44926.291666666701</v>
      </c>
      <c r="I15" s="4">
        <v>104831</v>
      </c>
      <c r="J15" s="4">
        <v>55036</v>
      </c>
      <c r="K15" s="4">
        <v>159867</v>
      </c>
      <c r="L15" s="3" t="s">
        <v>50</v>
      </c>
    </row>
    <row r="16" spans="1:12" ht="90" thickBot="1">
      <c r="A16" s="2">
        <v>44832.561805555597</v>
      </c>
      <c r="B16" s="3" t="s">
        <v>20</v>
      </c>
      <c r="C16" s="3" t="s">
        <v>73</v>
      </c>
      <c r="D16" s="3" t="s">
        <v>74</v>
      </c>
      <c r="E16" s="3" t="s">
        <v>75</v>
      </c>
      <c r="F16" s="3" t="s">
        <v>76</v>
      </c>
      <c r="G16" s="2">
        <v>45031.25</v>
      </c>
      <c r="H16" s="2">
        <v>45396.25</v>
      </c>
      <c r="I16" s="4">
        <v>117264</v>
      </c>
      <c r="J16" s="4">
        <v>63322</v>
      </c>
      <c r="K16" s="4">
        <v>180586</v>
      </c>
      <c r="L16" s="3" t="s">
        <v>25</v>
      </c>
    </row>
    <row r="17" spans="1:12" ht="39" thickBot="1">
      <c r="A17" s="2">
        <v>44837.648611111101</v>
      </c>
      <c r="B17" s="3" t="s">
        <v>20</v>
      </c>
      <c r="C17" s="3" t="s">
        <v>136</v>
      </c>
      <c r="D17" s="3" t="s">
        <v>137</v>
      </c>
      <c r="E17" s="3" t="s">
        <v>138</v>
      </c>
      <c r="F17" s="3" t="s">
        <v>139</v>
      </c>
      <c r="G17" s="2">
        <v>44835.25</v>
      </c>
      <c r="H17" s="2">
        <v>45930.25</v>
      </c>
      <c r="I17" s="4">
        <v>260250</v>
      </c>
      <c r="J17" s="4">
        <v>0</v>
      </c>
      <c r="K17" s="4">
        <v>260250</v>
      </c>
      <c r="L17" s="3" t="s">
        <v>25</v>
      </c>
    </row>
    <row r="18" spans="1:12" ht="26.25" thickBot="1">
      <c r="A18" s="2">
        <v>44847.665972222203</v>
      </c>
      <c r="B18" s="3" t="s">
        <v>20</v>
      </c>
      <c r="C18" s="3" t="s">
        <v>140</v>
      </c>
      <c r="D18" s="3" t="s">
        <v>141</v>
      </c>
      <c r="E18" s="3" t="s">
        <v>142</v>
      </c>
      <c r="F18" s="3" t="s">
        <v>143</v>
      </c>
      <c r="G18" s="2">
        <v>44743.25</v>
      </c>
      <c r="H18" s="2">
        <v>45107.25</v>
      </c>
      <c r="I18" s="4">
        <v>71165</v>
      </c>
      <c r="J18" s="4">
        <v>0</v>
      </c>
      <c r="K18" s="4">
        <v>71165</v>
      </c>
      <c r="L18" s="3" t="s">
        <v>30</v>
      </c>
    </row>
    <row r="19" spans="1:12" ht="90" thickBot="1">
      <c r="A19" s="2">
        <v>44862.866666666698</v>
      </c>
      <c r="B19" s="3" t="s">
        <v>20</v>
      </c>
      <c r="C19" s="3" t="s">
        <v>106</v>
      </c>
      <c r="D19" s="3" t="s">
        <v>144</v>
      </c>
      <c r="E19" s="3" t="s">
        <v>57</v>
      </c>
      <c r="F19" s="3" t="s">
        <v>145</v>
      </c>
      <c r="G19" s="2">
        <v>45170.25</v>
      </c>
      <c r="H19" s="2">
        <v>47726.25</v>
      </c>
      <c r="I19" s="4">
        <v>22625244</v>
      </c>
      <c r="J19" s="4">
        <v>7743939</v>
      </c>
      <c r="K19" s="4">
        <v>30369183</v>
      </c>
      <c r="L19" s="3" t="s">
        <v>25</v>
      </c>
    </row>
    <row r="20" spans="1:12" ht="39" thickBot="1">
      <c r="A20" s="2">
        <v>44865.856249999997</v>
      </c>
      <c r="B20" s="3" t="s">
        <v>20</v>
      </c>
      <c r="C20" s="3" t="s">
        <v>146</v>
      </c>
      <c r="D20" s="3" t="s">
        <v>147</v>
      </c>
      <c r="E20" s="3" t="s">
        <v>57</v>
      </c>
      <c r="F20" s="3" t="s">
        <v>148</v>
      </c>
      <c r="G20" s="2">
        <v>45108.25</v>
      </c>
      <c r="H20" s="2">
        <v>45838.25</v>
      </c>
      <c r="I20" s="4">
        <v>275000</v>
      </c>
      <c r="J20" s="4">
        <v>141819</v>
      </c>
      <c r="K20" s="4">
        <v>416819</v>
      </c>
      <c r="L20" s="3" t="s">
        <v>25</v>
      </c>
    </row>
    <row r="21" spans="1:12" ht="51.75" thickBot="1">
      <c r="A21" s="2">
        <v>44866.667361111096</v>
      </c>
      <c r="B21" s="3" t="s">
        <v>20</v>
      </c>
      <c r="C21" s="3" t="s">
        <v>149</v>
      </c>
      <c r="D21" s="3" t="s">
        <v>150</v>
      </c>
      <c r="E21" s="3" t="s">
        <v>88</v>
      </c>
      <c r="F21" s="3" t="s">
        <v>151</v>
      </c>
      <c r="G21" s="2">
        <v>44927.291666666701</v>
      </c>
      <c r="H21" s="2">
        <v>45291.291666666701</v>
      </c>
      <c r="I21" s="4">
        <v>250000</v>
      </c>
      <c r="J21" s="4">
        <v>128750</v>
      </c>
      <c r="K21" s="4">
        <v>378750</v>
      </c>
      <c r="L21" s="3" t="s">
        <v>25</v>
      </c>
    </row>
    <row r="22" spans="1:12" ht="51.75" thickBot="1">
      <c r="A22" s="2">
        <v>44866.777083333298</v>
      </c>
      <c r="B22" s="3" t="s">
        <v>20</v>
      </c>
      <c r="C22" s="3" t="s">
        <v>55</v>
      </c>
      <c r="D22" s="3" t="s">
        <v>152</v>
      </c>
      <c r="E22" s="3" t="s">
        <v>57</v>
      </c>
      <c r="F22" s="3" t="s">
        <v>153</v>
      </c>
      <c r="G22" s="2">
        <v>44927.291666666701</v>
      </c>
      <c r="H22" s="2">
        <v>45291.291666666701</v>
      </c>
      <c r="I22" s="4">
        <v>631693</v>
      </c>
      <c r="J22" s="4">
        <v>124761</v>
      </c>
      <c r="K22" s="4">
        <v>756454</v>
      </c>
      <c r="L22" s="3" t="s">
        <v>25</v>
      </c>
    </row>
    <row r="23" spans="1:12" ht="51.75" thickBot="1">
      <c r="A23" s="2">
        <v>44874.7944444444</v>
      </c>
      <c r="B23" s="3" t="s">
        <v>20</v>
      </c>
      <c r="C23" s="3" t="s">
        <v>51</v>
      </c>
      <c r="D23" s="3" t="s">
        <v>154</v>
      </c>
      <c r="E23" s="3" t="s">
        <v>57</v>
      </c>
      <c r="F23" s="3" t="s">
        <v>155</v>
      </c>
      <c r="G23" s="2">
        <v>45047.25</v>
      </c>
      <c r="H23" s="2">
        <v>46203.25</v>
      </c>
      <c r="I23" s="4">
        <v>583265</v>
      </c>
      <c r="J23" s="4">
        <v>295394</v>
      </c>
      <c r="K23" s="4">
        <v>878659</v>
      </c>
      <c r="L23" s="3" t="s">
        <v>25</v>
      </c>
    </row>
    <row r="24" spans="1:12" ht="90" thickBot="1">
      <c r="A24" s="2">
        <v>44874.804861111101</v>
      </c>
      <c r="B24" s="3" t="s">
        <v>20</v>
      </c>
      <c r="C24" s="3" t="s">
        <v>51</v>
      </c>
      <c r="D24" s="3" t="s">
        <v>156</v>
      </c>
      <c r="E24" s="3" t="s">
        <v>157</v>
      </c>
      <c r="F24" s="3" t="s">
        <v>158</v>
      </c>
      <c r="G24" s="2">
        <v>45108.25</v>
      </c>
      <c r="H24" s="2">
        <v>46934.25</v>
      </c>
      <c r="I24" s="4">
        <v>484319</v>
      </c>
      <c r="J24" s="4">
        <v>254267</v>
      </c>
      <c r="K24" s="4">
        <v>738586</v>
      </c>
      <c r="L24" s="3" t="s">
        <v>50</v>
      </c>
    </row>
    <row r="25" spans="1:12" ht="51.75" thickBot="1">
      <c r="A25" s="2">
        <v>44874.889583333301</v>
      </c>
      <c r="B25" s="3" t="s">
        <v>20</v>
      </c>
      <c r="C25" s="3" t="s">
        <v>159</v>
      </c>
      <c r="D25" s="3" t="s">
        <v>160</v>
      </c>
      <c r="E25" s="3" t="s">
        <v>161</v>
      </c>
      <c r="F25" s="3" t="s">
        <v>162</v>
      </c>
      <c r="G25" s="2">
        <v>44866.25</v>
      </c>
      <c r="H25" s="2">
        <v>45688.291666666701</v>
      </c>
      <c r="I25" s="4">
        <v>308410</v>
      </c>
      <c r="J25" s="4">
        <v>161915</v>
      </c>
      <c r="K25" s="4">
        <v>470325</v>
      </c>
      <c r="L25" s="3" t="s">
        <v>50</v>
      </c>
    </row>
    <row r="26" spans="1:12" ht="26.25" thickBot="1">
      <c r="A26" s="2">
        <v>44880.826388888898</v>
      </c>
      <c r="B26" s="3" t="s">
        <v>20</v>
      </c>
      <c r="C26" s="3" t="s">
        <v>26</v>
      </c>
      <c r="D26" s="3" t="s">
        <v>163</v>
      </c>
      <c r="E26" s="3" t="s">
        <v>164</v>
      </c>
      <c r="F26" s="3" t="s">
        <v>165</v>
      </c>
      <c r="G26" s="2">
        <v>44927.291666666701</v>
      </c>
      <c r="H26" s="2">
        <v>45291.291666666701</v>
      </c>
      <c r="I26" s="4">
        <v>56812</v>
      </c>
      <c r="J26" s="4">
        <v>30678</v>
      </c>
      <c r="K26" s="4">
        <v>87490</v>
      </c>
      <c r="L26" s="3" t="s">
        <v>166</v>
      </c>
    </row>
    <row r="27" spans="1:12" ht="51.75" thickBot="1">
      <c r="A27" s="2">
        <v>44896.698611111096</v>
      </c>
      <c r="B27" s="3" t="s">
        <v>20</v>
      </c>
      <c r="C27" s="3" t="s">
        <v>140</v>
      </c>
      <c r="D27" s="3" t="s">
        <v>167</v>
      </c>
      <c r="E27" s="3" t="s">
        <v>168</v>
      </c>
      <c r="F27" s="3" t="s">
        <v>169</v>
      </c>
      <c r="G27" s="2">
        <v>44743.25</v>
      </c>
      <c r="H27" s="2">
        <v>45107.25</v>
      </c>
      <c r="I27" s="4">
        <v>180000</v>
      </c>
      <c r="J27" s="4">
        <v>0</v>
      </c>
      <c r="K27" s="4">
        <v>180000</v>
      </c>
      <c r="L27" s="3" t="s">
        <v>25</v>
      </c>
    </row>
    <row r="28" spans="1:12" ht="39" thickBot="1">
      <c r="A28" s="2">
        <v>44900.691666666702</v>
      </c>
      <c r="B28" s="3" t="s">
        <v>20</v>
      </c>
      <c r="C28" s="3" t="s">
        <v>110</v>
      </c>
      <c r="D28" s="3" t="s">
        <v>170</v>
      </c>
      <c r="E28" s="3" t="s">
        <v>112</v>
      </c>
      <c r="F28" s="3" t="s">
        <v>171</v>
      </c>
      <c r="G28" s="2">
        <v>45292.291666666701</v>
      </c>
      <c r="H28" s="2">
        <v>47118.291666666701</v>
      </c>
      <c r="I28" s="4">
        <v>1250000</v>
      </c>
      <c r="J28" s="4">
        <v>656250</v>
      </c>
      <c r="K28" s="4">
        <v>1906250</v>
      </c>
      <c r="L28" s="3" t="s">
        <v>25</v>
      </c>
    </row>
    <row r="29" spans="1:12" ht="51.75" thickBot="1">
      <c r="A29" s="2">
        <v>44903.680555555598</v>
      </c>
      <c r="B29" s="3" t="s">
        <v>20</v>
      </c>
      <c r="C29" s="3" t="s">
        <v>172</v>
      </c>
      <c r="D29" s="3" t="s">
        <v>173</v>
      </c>
      <c r="E29" s="3" t="s">
        <v>174</v>
      </c>
      <c r="F29" s="3" t="s">
        <v>175</v>
      </c>
      <c r="G29" s="2">
        <v>45292.291666666701</v>
      </c>
      <c r="H29" s="2">
        <v>46387.291666666701</v>
      </c>
      <c r="I29" s="4">
        <v>259824</v>
      </c>
      <c r="J29" s="4">
        <v>103929</v>
      </c>
      <c r="K29" s="4">
        <v>363753</v>
      </c>
      <c r="L29" s="3" t="s">
        <v>50</v>
      </c>
    </row>
    <row r="30" spans="1:12" ht="39" thickBot="1">
      <c r="A30" s="2">
        <v>44910.711805555598</v>
      </c>
      <c r="B30" s="3" t="s">
        <v>20</v>
      </c>
      <c r="C30" s="3" t="s">
        <v>31</v>
      </c>
      <c r="D30" s="3" t="s">
        <v>176</v>
      </c>
      <c r="E30" s="3" t="s">
        <v>177</v>
      </c>
      <c r="F30" s="3" t="s">
        <v>178</v>
      </c>
      <c r="G30" s="2">
        <v>45017.25</v>
      </c>
      <c r="H30" s="2">
        <v>46843.25</v>
      </c>
      <c r="I30" s="4">
        <v>717247</v>
      </c>
      <c r="J30" s="4">
        <v>368679</v>
      </c>
      <c r="K30" s="4">
        <v>1085926</v>
      </c>
      <c r="L30" s="3" t="s">
        <v>50</v>
      </c>
    </row>
    <row r="31" spans="1:12" ht="16.5" customHeight="1" thickBot="1">
      <c r="A31" s="13" t="s">
        <v>13</v>
      </c>
      <c r="B31" s="14"/>
      <c r="C31" s="15"/>
      <c r="D31" s="5">
        <v>29</v>
      </c>
      <c r="E31" s="13" t="s">
        <v>14</v>
      </c>
      <c r="F31" s="14"/>
      <c r="G31" s="14"/>
      <c r="H31" s="15"/>
      <c r="I31" s="6">
        <f>SUM(I2:I30)</f>
        <v>33339399</v>
      </c>
      <c r="J31" s="6">
        <f t="shared" ref="J31:K31" si="0">SUM(J2:J30)</f>
        <v>11585507</v>
      </c>
      <c r="K31" s="6">
        <f t="shared" si="0"/>
        <v>44924906</v>
      </c>
      <c r="L31" s="5"/>
    </row>
  </sheetData>
  <autoFilter ref="A1:L1"/>
  <mergeCells count="2">
    <mergeCell ref="A31:C31"/>
    <mergeCell ref="E31:H31"/>
  </mergeCells>
  <pageMargins left="1" right="1" top="1" bottom="1" header="1" footer="1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topLeftCell="A19" workbookViewId="0">
      <selection activeCell="K26" sqref="K26"/>
    </sheetView>
  </sheetViews>
  <sheetFormatPr defaultRowHeight="15"/>
  <cols>
    <col min="1" max="1" width="11.28515625" style="7" customWidth="1"/>
    <col min="2" max="2" width="11.7109375" style="7" customWidth="1"/>
    <col min="3" max="3" width="11.28515625" style="7" customWidth="1"/>
    <col min="4" max="4" width="13.140625" style="7" customWidth="1"/>
    <col min="5" max="5" width="21.5703125" style="7" customWidth="1"/>
    <col min="6" max="6" width="19.7109375" style="7" customWidth="1"/>
    <col min="7" max="7" width="15.7109375" style="7" customWidth="1"/>
    <col min="8" max="8" width="10.7109375" style="7" customWidth="1"/>
    <col min="9" max="9" width="11" style="7" customWidth="1"/>
    <col min="10" max="10" width="12.28515625" style="7" customWidth="1"/>
    <col min="11" max="11" width="13.42578125" style="7" customWidth="1"/>
    <col min="12" max="12" width="14" style="7" customWidth="1"/>
    <col min="13" max="13" width="10.7109375" style="7" customWidth="1"/>
    <col min="14" max="14" width="13.7109375" style="7" customWidth="1"/>
    <col min="15" max="15" width="0" style="7" hidden="1" customWidth="1"/>
    <col min="16" max="16384" width="9.140625" style="7"/>
  </cols>
  <sheetData>
    <row r="1" spans="1:14" ht="29.25" customHeight="1" thickBot="1">
      <c r="A1" s="1" t="s">
        <v>15</v>
      </c>
      <c r="B1" s="1" t="s">
        <v>0</v>
      </c>
      <c r="C1" s="1" t="s">
        <v>16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6</v>
      </c>
      <c r="N1" s="1" t="s">
        <v>7</v>
      </c>
    </row>
    <row r="2" spans="1:14" ht="39" thickBot="1">
      <c r="A2" s="8">
        <v>44756</v>
      </c>
      <c r="B2" s="9" t="s">
        <v>20</v>
      </c>
      <c r="C2" s="9" t="s">
        <v>77</v>
      </c>
      <c r="D2" s="9" t="s">
        <v>78</v>
      </c>
      <c r="E2" s="9" t="s">
        <v>79</v>
      </c>
      <c r="F2" s="9" t="s">
        <v>80</v>
      </c>
      <c r="G2" s="9" t="s">
        <v>81</v>
      </c>
      <c r="H2" s="8">
        <v>44719.25</v>
      </c>
      <c r="I2" s="8">
        <v>44804.25</v>
      </c>
      <c r="J2" s="10">
        <v>25000</v>
      </c>
      <c r="K2" s="10">
        <v>5000</v>
      </c>
      <c r="L2" s="10">
        <v>30000</v>
      </c>
      <c r="M2" s="9" t="s">
        <v>30</v>
      </c>
      <c r="N2" s="9" t="s">
        <v>82</v>
      </c>
    </row>
    <row r="3" spans="1:14" ht="64.5" thickBot="1">
      <c r="A3" s="8">
        <v>44760</v>
      </c>
      <c r="B3" s="9" t="s">
        <v>20</v>
      </c>
      <c r="C3" s="9" t="s">
        <v>51</v>
      </c>
      <c r="D3" s="9" t="s">
        <v>83</v>
      </c>
      <c r="E3" s="9" t="s">
        <v>57</v>
      </c>
      <c r="F3" s="9" t="s">
        <v>84</v>
      </c>
      <c r="G3" s="9" t="s">
        <v>85</v>
      </c>
      <c r="H3" s="8">
        <v>44743.25</v>
      </c>
      <c r="I3" s="8">
        <v>45107.25</v>
      </c>
      <c r="J3" s="10">
        <v>871403</v>
      </c>
      <c r="K3" s="10">
        <v>316086</v>
      </c>
      <c r="L3" s="10">
        <v>1187489</v>
      </c>
      <c r="M3" s="9" t="s">
        <v>25</v>
      </c>
      <c r="N3" s="9" t="s">
        <v>86</v>
      </c>
    </row>
    <row r="4" spans="1:14" ht="64.5" thickBot="1">
      <c r="A4" s="8">
        <v>44768</v>
      </c>
      <c r="B4" s="9" t="s">
        <v>20</v>
      </c>
      <c r="C4" s="9" t="s">
        <v>149</v>
      </c>
      <c r="D4" s="9" t="s">
        <v>87</v>
      </c>
      <c r="E4" s="9" t="s">
        <v>88</v>
      </c>
      <c r="F4" s="9" t="s">
        <v>89</v>
      </c>
      <c r="G4" s="9" t="s">
        <v>90</v>
      </c>
      <c r="H4" s="8">
        <v>44762.25</v>
      </c>
      <c r="I4" s="8">
        <v>45107.25</v>
      </c>
      <c r="J4" s="10">
        <v>125000</v>
      </c>
      <c r="K4" s="10">
        <v>65625</v>
      </c>
      <c r="L4" s="10">
        <v>190625</v>
      </c>
      <c r="M4" s="9" t="s">
        <v>25</v>
      </c>
      <c r="N4" s="9" t="s">
        <v>82</v>
      </c>
    </row>
    <row r="5" spans="1:14" ht="39" thickBot="1">
      <c r="A5" s="8">
        <v>44775</v>
      </c>
      <c r="B5" s="9" t="s">
        <v>20</v>
      </c>
      <c r="C5" s="9" t="s">
        <v>55</v>
      </c>
      <c r="D5" s="9" t="s">
        <v>91</v>
      </c>
      <c r="E5" s="9" t="s">
        <v>40</v>
      </c>
      <c r="F5" s="9" t="s">
        <v>92</v>
      </c>
      <c r="G5" s="9" t="s">
        <v>93</v>
      </c>
      <c r="H5" s="8">
        <v>44775.25</v>
      </c>
      <c r="I5" s="8">
        <v>45138.25</v>
      </c>
      <c r="J5" s="10">
        <v>10000</v>
      </c>
      <c r="K5" s="10">
        <v>0</v>
      </c>
      <c r="L5" s="10">
        <v>10000</v>
      </c>
      <c r="M5" s="9" t="s">
        <v>25</v>
      </c>
      <c r="N5" s="9" t="s">
        <v>82</v>
      </c>
    </row>
    <row r="6" spans="1:14" ht="64.5" thickBot="1">
      <c r="A6" s="8">
        <v>44781</v>
      </c>
      <c r="B6" s="9" t="s">
        <v>20</v>
      </c>
      <c r="C6" s="9" t="s">
        <v>55</v>
      </c>
      <c r="D6" s="9" t="s">
        <v>94</v>
      </c>
      <c r="E6" s="9" t="s">
        <v>95</v>
      </c>
      <c r="F6" s="9" t="s">
        <v>96</v>
      </c>
      <c r="G6" s="9" t="s">
        <v>97</v>
      </c>
      <c r="H6" s="8">
        <v>44227.291666666701</v>
      </c>
      <c r="I6" s="8">
        <v>44956.291666666701</v>
      </c>
      <c r="J6" s="10">
        <v>40234</v>
      </c>
      <c r="K6" s="10">
        <v>0</v>
      </c>
      <c r="L6" s="10">
        <v>40234</v>
      </c>
      <c r="M6" s="9" t="s">
        <v>25</v>
      </c>
      <c r="N6" s="9" t="s">
        <v>82</v>
      </c>
    </row>
    <row r="7" spans="1:14" ht="64.5" thickBot="1">
      <c r="A7" s="8">
        <v>44788</v>
      </c>
      <c r="B7" s="9" t="s">
        <v>20</v>
      </c>
      <c r="C7" s="9" t="s">
        <v>55</v>
      </c>
      <c r="D7" s="9" t="s">
        <v>98</v>
      </c>
      <c r="E7" s="9" t="s">
        <v>40</v>
      </c>
      <c r="F7" s="9" t="s">
        <v>99</v>
      </c>
      <c r="G7" s="9" t="s">
        <v>100</v>
      </c>
      <c r="H7" s="8">
        <v>44774.25</v>
      </c>
      <c r="I7" s="8">
        <v>45138.25</v>
      </c>
      <c r="J7" s="10">
        <v>252419</v>
      </c>
      <c r="K7" s="10">
        <v>72229</v>
      </c>
      <c r="L7" s="10">
        <v>324648</v>
      </c>
      <c r="M7" s="9" t="s">
        <v>25</v>
      </c>
      <c r="N7" s="9" t="s">
        <v>86</v>
      </c>
    </row>
    <row r="8" spans="1:14" ht="64.5" thickBot="1">
      <c r="A8" s="8">
        <v>44788</v>
      </c>
      <c r="B8" s="9" t="s">
        <v>20</v>
      </c>
      <c r="C8" s="9" t="s">
        <v>26</v>
      </c>
      <c r="D8" s="9" t="s">
        <v>27</v>
      </c>
      <c r="E8" s="9" t="s">
        <v>28</v>
      </c>
      <c r="F8" s="9" t="s">
        <v>29</v>
      </c>
      <c r="G8" s="9" t="s">
        <v>101</v>
      </c>
      <c r="H8" s="8">
        <v>44805.25</v>
      </c>
      <c r="I8" s="8">
        <v>45169.25</v>
      </c>
      <c r="J8" s="10">
        <v>39016</v>
      </c>
      <c r="K8" s="10">
        <v>20483</v>
      </c>
      <c r="L8" s="10">
        <v>59499</v>
      </c>
      <c r="M8" s="9" t="s">
        <v>30</v>
      </c>
      <c r="N8" s="9" t="s">
        <v>82</v>
      </c>
    </row>
    <row r="9" spans="1:14" ht="39" thickBot="1">
      <c r="A9" s="8">
        <v>44789</v>
      </c>
      <c r="B9" s="9" t="s">
        <v>20</v>
      </c>
      <c r="C9" s="9" t="s">
        <v>31</v>
      </c>
      <c r="D9" s="9" t="s">
        <v>102</v>
      </c>
      <c r="E9" s="9" t="s">
        <v>40</v>
      </c>
      <c r="F9" s="9" t="s">
        <v>103</v>
      </c>
      <c r="G9" s="9" t="s">
        <v>104</v>
      </c>
      <c r="H9" s="8">
        <v>44805.25</v>
      </c>
      <c r="I9" s="8">
        <v>45169.25</v>
      </c>
      <c r="J9" s="10">
        <v>148373</v>
      </c>
      <c r="K9" s="10">
        <v>10459</v>
      </c>
      <c r="L9" s="10">
        <v>158832</v>
      </c>
      <c r="M9" s="9" t="s">
        <v>25</v>
      </c>
      <c r="N9" s="9" t="s">
        <v>86</v>
      </c>
    </row>
    <row r="10" spans="1:14" ht="64.5" thickBot="1">
      <c r="A10" s="8">
        <v>44791</v>
      </c>
      <c r="B10" s="9" t="s">
        <v>20</v>
      </c>
      <c r="C10" s="9" t="s">
        <v>35</v>
      </c>
      <c r="D10" s="9" t="s">
        <v>36</v>
      </c>
      <c r="E10" s="9" t="s">
        <v>37</v>
      </c>
      <c r="F10" s="9" t="s">
        <v>38</v>
      </c>
      <c r="G10" s="9" t="s">
        <v>105</v>
      </c>
      <c r="H10" s="8">
        <v>44805.25</v>
      </c>
      <c r="I10" s="8">
        <v>45169.25</v>
      </c>
      <c r="J10" s="10">
        <v>134796</v>
      </c>
      <c r="K10" s="10">
        <v>13480</v>
      </c>
      <c r="L10" s="10">
        <v>148276</v>
      </c>
      <c r="M10" s="9" t="s">
        <v>25</v>
      </c>
      <c r="N10" s="9" t="s">
        <v>86</v>
      </c>
    </row>
    <row r="11" spans="1:14" ht="141" thickBot="1">
      <c r="A11" s="8">
        <v>44792</v>
      </c>
      <c r="B11" s="9" t="s">
        <v>20</v>
      </c>
      <c r="C11" s="9" t="s">
        <v>106</v>
      </c>
      <c r="D11" s="9" t="s">
        <v>107</v>
      </c>
      <c r="E11" s="9" t="s">
        <v>57</v>
      </c>
      <c r="F11" s="9" t="s">
        <v>108</v>
      </c>
      <c r="G11" s="9" t="s">
        <v>109</v>
      </c>
      <c r="H11" s="8">
        <v>44805.25</v>
      </c>
      <c r="I11" s="8">
        <v>45169.25</v>
      </c>
      <c r="J11" s="10">
        <v>3325902</v>
      </c>
      <c r="K11" s="10">
        <v>923650</v>
      </c>
      <c r="L11" s="10">
        <v>4249552</v>
      </c>
      <c r="M11" s="9" t="s">
        <v>25</v>
      </c>
      <c r="N11" s="9" t="s">
        <v>86</v>
      </c>
    </row>
    <row r="12" spans="1:14" ht="102.75" thickBot="1">
      <c r="A12" s="8">
        <v>44797</v>
      </c>
      <c r="B12" s="9" t="s">
        <v>20</v>
      </c>
      <c r="C12" s="9" t="s">
        <v>110</v>
      </c>
      <c r="D12" s="9" t="s">
        <v>111</v>
      </c>
      <c r="E12" s="9" t="s">
        <v>112</v>
      </c>
      <c r="F12" s="9" t="s">
        <v>113</v>
      </c>
      <c r="G12" s="9" t="s">
        <v>114</v>
      </c>
      <c r="H12" s="8">
        <v>44713.25</v>
      </c>
      <c r="I12" s="8">
        <v>45077.25</v>
      </c>
      <c r="J12" s="10">
        <v>89124</v>
      </c>
      <c r="K12" s="10">
        <v>0</v>
      </c>
      <c r="L12" s="10">
        <v>89124</v>
      </c>
      <c r="M12" s="9" t="s">
        <v>25</v>
      </c>
      <c r="N12" s="9" t="s">
        <v>115</v>
      </c>
    </row>
    <row r="13" spans="1:14" ht="77.25" thickBot="1">
      <c r="A13" s="8">
        <v>44802</v>
      </c>
      <c r="B13" s="9" t="s">
        <v>20</v>
      </c>
      <c r="C13" s="9" t="s">
        <v>51</v>
      </c>
      <c r="D13" s="9" t="s">
        <v>116</v>
      </c>
      <c r="E13" s="9" t="s">
        <v>117</v>
      </c>
      <c r="F13" s="9" t="s">
        <v>118</v>
      </c>
      <c r="G13" s="9" t="s">
        <v>119</v>
      </c>
      <c r="H13" s="8">
        <v>44805.25</v>
      </c>
      <c r="I13" s="8">
        <v>45169.25</v>
      </c>
      <c r="J13" s="10">
        <v>447633</v>
      </c>
      <c r="K13" s="10">
        <v>204354</v>
      </c>
      <c r="L13" s="10">
        <v>651987</v>
      </c>
      <c r="M13" s="9" t="s">
        <v>25</v>
      </c>
      <c r="N13" s="9" t="s">
        <v>86</v>
      </c>
    </row>
    <row r="14" spans="1:14" ht="64.5" thickBot="1">
      <c r="A14" s="8">
        <v>44803</v>
      </c>
      <c r="B14" s="9" t="s">
        <v>20</v>
      </c>
      <c r="C14" s="9" t="s">
        <v>55</v>
      </c>
      <c r="D14" s="9" t="s">
        <v>56</v>
      </c>
      <c r="E14" s="9" t="s">
        <v>57</v>
      </c>
      <c r="F14" s="9" t="s">
        <v>58</v>
      </c>
      <c r="G14" s="9" t="s">
        <v>120</v>
      </c>
      <c r="H14" s="8">
        <v>44713.25</v>
      </c>
      <c r="I14" s="8">
        <v>45077.25</v>
      </c>
      <c r="J14" s="10">
        <v>250000</v>
      </c>
      <c r="K14" s="10">
        <v>0</v>
      </c>
      <c r="L14" s="10">
        <v>250000</v>
      </c>
      <c r="M14" s="9" t="s">
        <v>25</v>
      </c>
      <c r="N14" s="9" t="s">
        <v>115</v>
      </c>
    </row>
    <row r="15" spans="1:14" ht="90" thickBot="1">
      <c r="A15" s="8">
        <v>44813</v>
      </c>
      <c r="B15" s="9" t="s">
        <v>20</v>
      </c>
      <c r="C15" s="9" t="s">
        <v>121</v>
      </c>
      <c r="D15" s="9" t="s">
        <v>122</v>
      </c>
      <c r="E15" s="9" t="s">
        <v>117</v>
      </c>
      <c r="F15" s="9" t="s">
        <v>123</v>
      </c>
      <c r="G15" s="9" t="s">
        <v>124</v>
      </c>
      <c r="H15" s="8">
        <v>44816.25</v>
      </c>
      <c r="I15" s="8">
        <v>45169.25</v>
      </c>
      <c r="J15" s="10">
        <v>181203</v>
      </c>
      <c r="K15" s="10">
        <v>67797</v>
      </c>
      <c r="L15" s="10">
        <v>249000</v>
      </c>
      <c r="M15" s="9" t="s">
        <v>25</v>
      </c>
      <c r="N15" s="9" t="s">
        <v>82</v>
      </c>
    </row>
    <row r="16" spans="1:14" ht="102.75" thickBot="1">
      <c r="A16" s="8">
        <v>44816</v>
      </c>
      <c r="B16" s="9" t="s">
        <v>20</v>
      </c>
      <c r="C16" s="9" t="s">
        <v>46</v>
      </c>
      <c r="D16" s="9" t="s">
        <v>125</v>
      </c>
      <c r="E16" s="9" t="s">
        <v>40</v>
      </c>
      <c r="F16" s="9" t="s">
        <v>126</v>
      </c>
      <c r="G16" s="9" t="s">
        <v>127</v>
      </c>
      <c r="H16" s="8">
        <v>44798.25</v>
      </c>
      <c r="I16" s="8">
        <v>45077.25</v>
      </c>
      <c r="J16" s="10">
        <v>850909</v>
      </c>
      <c r="K16" s="10">
        <v>446727</v>
      </c>
      <c r="L16" s="10">
        <v>1297636</v>
      </c>
      <c r="M16" s="9" t="s">
        <v>25</v>
      </c>
      <c r="N16" s="9" t="s">
        <v>82</v>
      </c>
    </row>
    <row r="17" spans="1:14" ht="141" thickBot="1">
      <c r="A17" s="8">
        <v>44823</v>
      </c>
      <c r="B17" s="9" t="s">
        <v>20</v>
      </c>
      <c r="C17" s="9" t="s">
        <v>31</v>
      </c>
      <c r="D17" s="9" t="s">
        <v>128</v>
      </c>
      <c r="E17" s="9" t="s">
        <v>129</v>
      </c>
      <c r="F17" s="9" t="s">
        <v>130</v>
      </c>
      <c r="G17" s="9" t="s">
        <v>131</v>
      </c>
      <c r="H17" s="8">
        <v>44700.25</v>
      </c>
      <c r="I17" s="8">
        <v>45046.25</v>
      </c>
      <c r="J17" s="10">
        <v>30812</v>
      </c>
      <c r="K17" s="10">
        <v>16139</v>
      </c>
      <c r="L17" s="10">
        <v>46951</v>
      </c>
      <c r="M17" s="9" t="s">
        <v>50</v>
      </c>
      <c r="N17" s="9" t="s">
        <v>82</v>
      </c>
    </row>
    <row r="18" spans="1:14" ht="77.25" thickBot="1">
      <c r="A18" s="8">
        <v>44825</v>
      </c>
      <c r="B18" s="9" t="s">
        <v>20</v>
      </c>
      <c r="C18" s="9" t="s">
        <v>132</v>
      </c>
      <c r="D18" s="9" t="s">
        <v>133</v>
      </c>
      <c r="E18" s="9" t="s">
        <v>40</v>
      </c>
      <c r="F18" s="9" t="s">
        <v>134</v>
      </c>
      <c r="G18" s="9" t="s">
        <v>135</v>
      </c>
      <c r="H18" s="8">
        <v>44824.25</v>
      </c>
      <c r="I18" s="8">
        <v>45107.25</v>
      </c>
      <c r="J18" s="10">
        <v>1252149</v>
      </c>
      <c r="K18" s="10">
        <v>586895</v>
      </c>
      <c r="L18" s="10">
        <v>1839044</v>
      </c>
      <c r="M18" s="9" t="s">
        <v>25</v>
      </c>
      <c r="N18" s="9" t="s">
        <v>82</v>
      </c>
    </row>
    <row r="19" spans="1:14" ht="64.5" thickBot="1">
      <c r="A19" s="8">
        <v>44866</v>
      </c>
      <c r="B19" s="9" t="s">
        <v>20</v>
      </c>
      <c r="C19" s="9" t="s">
        <v>136</v>
      </c>
      <c r="D19" s="9" t="s">
        <v>137</v>
      </c>
      <c r="E19" s="9" t="s">
        <v>138</v>
      </c>
      <c r="F19" s="9" t="s">
        <v>139</v>
      </c>
      <c r="G19" s="9" t="s">
        <v>179</v>
      </c>
      <c r="H19" s="8">
        <v>44835.25</v>
      </c>
      <c r="I19" s="8">
        <v>45930.25</v>
      </c>
      <c r="J19" s="10">
        <v>260250</v>
      </c>
      <c r="K19" s="10">
        <v>0</v>
      </c>
      <c r="L19" s="10">
        <v>260250</v>
      </c>
      <c r="M19" s="9" t="s">
        <v>25</v>
      </c>
      <c r="N19" s="9" t="s">
        <v>82</v>
      </c>
    </row>
    <row r="20" spans="1:14" ht="26.25" thickBot="1">
      <c r="A20" s="8">
        <v>44869</v>
      </c>
      <c r="B20" s="9" t="s">
        <v>20</v>
      </c>
      <c r="C20" s="9" t="s">
        <v>51</v>
      </c>
      <c r="D20" s="9" t="s">
        <v>52</v>
      </c>
      <c r="E20" s="9" t="s">
        <v>53</v>
      </c>
      <c r="F20" s="9" t="s">
        <v>54</v>
      </c>
      <c r="G20" s="9" t="s">
        <v>180</v>
      </c>
      <c r="H20" s="8">
        <v>44743.25</v>
      </c>
      <c r="I20" s="8">
        <v>45107.25</v>
      </c>
      <c r="J20" s="10">
        <v>31065</v>
      </c>
      <c r="K20" s="10">
        <v>16309</v>
      </c>
      <c r="L20" s="10">
        <v>47374</v>
      </c>
      <c r="M20" s="9" t="s">
        <v>50</v>
      </c>
      <c r="N20" s="9" t="s">
        <v>86</v>
      </c>
    </row>
    <row r="21" spans="1:14" ht="90" thickBot="1">
      <c r="A21" s="8">
        <v>44905</v>
      </c>
      <c r="B21" s="9" t="s">
        <v>20</v>
      </c>
      <c r="C21" s="9" t="s">
        <v>31</v>
      </c>
      <c r="D21" s="9" t="s">
        <v>181</v>
      </c>
      <c r="E21" s="9" t="s">
        <v>182</v>
      </c>
      <c r="F21" s="9" t="s">
        <v>183</v>
      </c>
      <c r="G21" s="9" t="s">
        <v>184</v>
      </c>
      <c r="H21" s="8">
        <v>44743.25</v>
      </c>
      <c r="I21" s="8">
        <v>45107.25</v>
      </c>
      <c r="J21" s="10">
        <v>35000</v>
      </c>
      <c r="K21" s="10">
        <v>2800</v>
      </c>
      <c r="L21" s="10">
        <v>37800</v>
      </c>
      <c r="M21" s="9" t="s">
        <v>50</v>
      </c>
      <c r="N21" s="9" t="s">
        <v>82</v>
      </c>
    </row>
    <row r="22" spans="1:14" ht="16.5" customHeight="1" thickBot="1">
      <c r="A22" s="16" t="s">
        <v>17</v>
      </c>
      <c r="B22" s="16"/>
      <c r="C22" s="16"/>
      <c r="D22" s="5">
        <v>20</v>
      </c>
      <c r="E22" s="16" t="s">
        <v>18</v>
      </c>
      <c r="F22" s="16"/>
      <c r="G22" s="16"/>
      <c r="H22" s="16"/>
      <c r="I22" s="16"/>
      <c r="J22" s="6">
        <f>SUM(J2:J21)</f>
        <v>8400288</v>
      </c>
      <c r="K22" s="6">
        <f t="shared" ref="K22:L22" si="0">SUM(K2:K21)</f>
        <v>2768033</v>
      </c>
      <c r="L22" s="6">
        <f t="shared" si="0"/>
        <v>11168321</v>
      </c>
      <c r="M22" s="11"/>
      <c r="N22" s="11"/>
    </row>
    <row r="24" spans="1:14">
      <c r="M24" s="12"/>
    </row>
  </sheetData>
  <autoFilter ref="A1:O1"/>
  <mergeCells count="2">
    <mergeCell ref="A22:C22"/>
    <mergeCell ref="E22:I22"/>
  </mergeCells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 FY23 Submissions</vt:lpstr>
      <vt:lpstr>COP FY23 Awards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L Andujo</dc:creator>
  <cp:lastModifiedBy>Windows User</cp:lastModifiedBy>
  <dcterms:created xsi:type="dcterms:W3CDTF">2019-10-14T18:23:17Z</dcterms:created>
  <dcterms:modified xsi:type="dcterms:W3CDTF">2023-01-04T20:01:44Z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